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agawaverif-my.sharepoint.com/personal/s22l322_kagawa-u_ac_jp/Documents/デスクトップ/2024中四関係/"/>
    </mc:Choice>
  </mc:AlternateContent>
  <xr:revisionPtr revIDLastSave="1" documentId="8_{B0C34695-5EAB-4BD6-AFAA-A8DF41AB44D6}" xr6:coauthVersionLast="47" xr6:coauthVersionMax="47" xr10:uidLastSave="{AC8E06E4-DF03-4CAB-B91A-29CB27947213}"/>
  <bookViews>
    <workbookView xWindow="1560" yWindow="1560" windowWidth="21600" windowHeight="11235" xr2:uid="{9741F843-AF67-482E-BD9F-D031C4F018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8" i="1"/>
  <c r="G20" i="1"/>
  <c r="C24" i="1" s="1"/>
  <c r="C25" i="1" l="1"/>
</calcChain>
</file>

<file path=xl/sharedStrings.xml><?xml version="1.0" encoding="utf-8"?>
<sst xmlns="http://schemas.openxmlformats.org/spreadsheetml/2006/main" count="62" uniqueCount="57">
  <si>
    <t>令和６年度 中四国学生将棋連盟決算報告</t>
    <rPh sb="0" eb="2">
      <t>レイワ</t>
    </rPh>
    <rPh sb="3" eb="5">
      <t>ネンド</t>
    </rPh>
    <rPh sb="6" eb="15">
      <t>チュウシコクガクセイショウギレンメイ</t>
    </rPh>
    <rPh sb="15" eb="19">
      <t>ケッサンホウコク</t>
    </rPh>
    <phoneticPr fontId="1"/>
  </si>
  <si>
    <t>（単位：￥）</t>
    <rPh sb="1" eb="3">
      <t>タンイ</t>
    </rPh>
    <phoneticPr fontId="1"/>
  </si>
  <si>
    <t>（収入の部）</t>
    <rPh sb="1" eb="3">
      <t>シュウニュウ</t>
    </rPh>
    <rPh sb="4" eb="5">
      <t>ブ</t>
    </rPh>
    <phoneticPr fontId="1"/>
  </si>
  <si>
    <t>用途</t>
    <rPh sb="0" eb="2">
      <t>ヨウト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</si>
  <si>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</si>
  <si>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</si>
  <si>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前期連盟費</t>
    <rPh sb="0" eb="2">
      <t>ゼンキ</t>
    </rPh>
    <rPh sb="2" eb="5">
      <t>レンメイヒ</t>
    </rPh>
    <phoneticPr fontId="1"/>
  </si>
  <si>
    <t>後期連盟費</t>
    <rPh sb="0" eb="5">
      <t>コウキレンメイヒ</t>
    </rPh>
    <phoneticPr fontId="1"/>
  </si>
  <si>
    <t>春中四個人戦参加費</t>
    <rPh sb="0" eb="1">
      <t>ハル</t>
    </rPh>
    <rPh sb="1" eb="3">
      <t>チュウシ</t>
    </rPh>
    <rPh sb="3" eb="9">
      <t>コジンセンサンカヒ</t>
    </rPh>
    <phoneticPr fontId="1"/>
  </si>
  <si>
    <t>秋中四個人戦参加費</t>
    <rPh sb="0" eb="1">
      <t>アキ</t>
    </rPh>
    <rPh sb="1" eb="3">
      <t>チュウシ</t>
    </rPh>
    <rPh sb="3" eb="9">
      <t>コジンセンサンカヒ</t>
    </rPh>
    <phoneticPr fontId="1"/>
  </si>
  <si>
    <t>秋中四団体戦参加費</t>
    <rPh sb="0" eb="1">
      <t>アキ</t>
    </rPh>
    <rPh sb="1" eb="3">
      <t>チュウシ</t>
    </rPh>
    <rPh sb="3" eb="9">
      <t>ダンタイセンサンカヒ</t>
    </rPh>
    <phoneticPr fontId="1"/>
  </si>
  <si>
    <t>春中四女流戦・若葉杯参加費</t>
    <rPh sb="0" eb="1">
      <t>ハル</t>
    </rPh>
    <rPh sb="1" eb="3">
      <t>チュウシ</t>
    </rPh>
    <rPh sb="3" eb="5">
      <t>ジョリュウ</t>
    </rPh>
    <rPh sb="5" eb="6">
      <t>イクサ</t>
    </rPh>
    <rPh sb="7" eb="9">
      <t>ワカバ</t>
    </rPh>
    <rPh sb="9" eb="10">
      <t>ハイ</t>
    </rPh>
    <rPh sb="10" eb="13">
      <t>サンカヒ</t>
    </rPh>
    <phoneticPr fontId="1"/>
  </si>
  <si>
    <t>秋中四国女流戦・若葉杯参加費</t>
    <rPh sb="0" eb="4">
      <t>アキチュウシコク</t>
    </rPh>
    <rPh sb="4" eb="6">
      <t>ジョリュウ</t>
    </rPh>
    <rPh sb="6" eb="7">
      <t>イクサ</t>
    </rPh>
    <rPh sb="8" eb="10">
      <t>ワカバ</t>
    </rPh>
    <rPh sb="10" eb="11">
      <t>ハイ</t>
    </rPh>
    <rPh sb="11" eb="14">
      <t>サンカヒ</t>
    </rPh>
    <phoneticPr fontId="1"/>
  </si>
  <si>
    <t>前期全日助成金</t>
    <rPh sb="0" eb="4">
      <t>ゼンキゼンニチ</t>
    </rPh>
    <rPh sb="4" eb="7">
      <t>ジョセイキン</t>
    </rPh>
    <phoneticPr fontId="1"/>
  </si>
  <si>
    <t>￥7,000×13校</t>
    <rPh sb="9" eb="10">
      <t>コウ</t>
    </rPh>
    <phoneticPr fontId="1"/>
  </si>
  <si>
    <t>￥6,000×13校</t>
    <rPh sb="9" eb="10">
      <t>コウ</t>
    </rPh>
    <phoneticPr fontId="1"/>
  </si>
  <si>
    <t>￥800×82人</t>
    <rPh sb="7" eb="8">
      <t>ニン</t>
    </rPh>
    <phoneticPr fontId="1"/>
  </si>
  <si>
    <t>￥600×101人</t>
    <rPh sb="8" eb="9">
      <t>ニン</t>
    </rPh>
    <phoneticPr fontId="1"/>
  </si>
  <si>
    <t>￥4,000×10校</t>
    <rPh sb="9" eb="10">
      <t>コウ</t>
    </rPh>
    <phoneticPr fontId="1"/>
  </si>
  <si>
    <t>￥500×６人</t>
    <rPh sb="6" eb="7">
      <t>ニン</t>
    </rPh>
    <phoneticPr fontId="1"/>
  </si>
  <si>
    <t>￥300×７人</t>
    <rPh sb="6" eb="7">
      <t>ニン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</si>
  <si>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</si>
  <si>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</si>
  <si>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前期主幹費</t>
    <rPh sb="0" eb="5">
      <t>ゼンキシュカンヒ</t>
    </rPh>
    <phoneticPr fontId="1"/>
  </si>
  <si>
    <t>後期主幹費</t>
    <rPh sb="0" eb="2">
      <t>コウキ</t>
    </rPh>
    <rPh sb="2" eb="5">
      <t>シュカンヒ</t>
    </rPh>
    <phoneticPr fontId="1"/>
  </si>
  <si>
    <t>学生名人戦補助金</t>
    <rPh sb="0" eb="2">
      <t>ガクセイ</t>
    </rPh>
    <rPh sb="2" eb="5">
      <t>メイジンセン</t>
    </rPh>
    <rPh sb="5" eb="8">
      <t>ホジョキン</t>
    </rPh>
    <phoneticPr fontId="1"/>
  </si>
  <si>
    <t>トリプルアイズ杯補助金</t>
    <rPh sb="7" eb="8">
      <t>ハイ</t>
    </rPh>
    <rPh sb="8" eb="11">
      <t>ホジョキン</t>
    </rPh>
    <phoneticPr fontId="1"/>
  </si>
  <si>
    <t>西日本大会個人戦補助金</t>
    <rPh sb="0" eb="5">
      <t>ニシニホンタイカイ</t>
    </rPh>
    <rPh sb="5" eb="8">
      <t>コジンセン</t>
    </rPh>
    <rPh sb="8" eb="11">
      <t>ホジョキン</t>
    </rPh>
    <phoneticPr fontId="1"/>
  </si>
  <si>
    <t>西日本大会団体戦補助金</t>
    <rPh sb="0" eb="5">
      <t>ニシニホンタイカイ</t>
    </rPh>
    <rPh sb="5" eb="8">
      <t>ダンタイセン</t>
    </rPh>
    <rPh sb="8" eb="11">
      <t>ホジョキン</t>
    </rPh>
    <phoneticPr fontId="1"/>
  </si>
  <si>
    <t>三役報酬</t>
    <rPh sb="0" eb="4">
      <t>サンヤクホウシュウ</t>
    </rPh>
    <phoneticPr fontId="1"/>
  </si>
  <si>
    <t>前期全日加盟費</t>
    <rPh sb="0" eb="4">
      <t>ゼンキゼンニチ</t>
    </rPh>
    <rPh sb="4" eb="6">
      <t>カメイ</t>
    </rPh>
    <rPh sb="6" eb="7">
      <t>ヒ</t>
    </rPh>
    <phoneticPr fontId="1"/>
  </si>
  <si>
    <t>後期全日加盟費</t>
    <rPh sb="0" eb="2">
      <t>コウキ</t>
    </rPh>
    <rPh sb="2" eb="4">
      <t>ゼンニチ</t>
    </rPh>
    <rPh sb="4" eb="6">
      <t>カメイ</t>
    </rPh>
    <rPh sb="6" eb="7">
      <t>ヒ</t>
    </rPh>
    <phoneticPr fontId="1"/>
  </si>
  <si>
    <t>図書カード代</t>
    <rPh sb="0" eb="2">
      <t>トショ</t>
    </rPh>
    <rPh sb="5" eb="6">
      <t>ダイ</t>
    </rPh>
    <phoneticPr fontId="1"/>
  </si>
  <si>
    <t>春中四諸経費</t>
    <rPh sb="0" eb="1">
      <t>ハル</t>
    </rPh>
    <rPh sb="1" eb="3">
      <t>チュウシ</t>
    </rPh>
    <rPh sb="3" eb="6">
      <t>ショケイヒ</t>
    </rPh>
    <phoneticPr fontId="1"/>
  </si>
  <si>
    <t>秋中四諸経費</t>
    <rPh sb="0" eb="1">
      <t>アキ</t>
    </rPh>
    <rPh sb="1" eb="3">
      <t>チュウシ</t>
    </rPh>
    <rPh sb="3" eb="6">
      <t>ショケイヒ</t>
    </rPh>
    <phoneticPr fontId="1"/>
  </si>
  <si>
    <t>￥10,000×５人</t>
    <rPh sb="9" eb="10">
      <t>ニン</t>
    </rPh>
    <phoneticPr fontId="1"/>
  </si>
  <si>
    <t>￥5,000×８人</t>
    <rPh sb="8" eb="9">
      <t>ニン</t>
    </rPh>
    <phoneticPr fontId="1"/>
  </si>
  <si>
    <t>￥3,000×８人</t>
    <rPh sb="8" eb="9">
      <t>ニン</t>
    </rPh>
    <phoneticPr fontId="1"/>
  </si>
  <si>
    <t>￥3,000×17人</t>
    <rPh sb="9" eb="10">
      <t>ニン</t>
    </rPh>
    <phoneticPr fontId="1"/>
  </si>
  <si>
    <t>秋中四主幹費￥20,000、西日本大会個人戦補助金￥3,000、後期全日調整額￥3,000</t>
    <rPh sb="0" eb="1">
      <t>アキ</t>
    </rPh>
    <rPh sb="1" eb="3">
      <t>チュウシ</t>
    </rPh>
    <rPh sb="3" eb="5">
      <t>シュカン</t>
    </rPh>
    <rPh sb="5" eb="6">
      <t>ヒ</t>
    </rPh>
    <rPh sb="14" eb="19">
      <t>ニシニホンタイカイ</t>
    </rPh>
    <rPh sb="19" eb="25">
      <t>コジンセンホジョキン</t>
    </rPh>
    <rPh sb="32" eb="34">
      <t>コウキ</t>
    </rPh>
    <rPh sb="34" eb="36">
      <t>ゼンニチ</t>
    </rPh>
    <rPh sb="36" eb="39">
      <t>チョウセイガク</t>
    </rPh>
    <phoneticPr fontId="1"/>
  </si>
  <si>
    <t>内訳</t>
    <rPh sb="0" eb="2">
      <t>ウチワケ</t>
    </rPh>
    <phoneticPr fontId="1"/>
  </si>
  <si>
    <t>理事長￥25,000、会計￥20,000、書記￥20,000</t>
    <rPh sb="0" eb="3">
      <t>リジチョウ</t>
    </rPh>
    <rPh sb="11" eb="13">
      <t>カイケイ</t>
    </rPh>
    <rPh sb="21" eb="23">
      <t>ショキ</t>
    </rPh>
    <phoneticPr fontId="1"/>
  </si>
  <si>
    <t>￥500×36枚</t>
    <rPh sb="7" eb="8">
      <t>マイ</t>
    </rPh>
    <phoneticPr fontId="1"/>
  </si>
  <si>
    <t>賞状画用紙￥1012×２、工作画用紙￥100×２、団体戦オーダー表コピー代￥10×25</t>
    <rPh sb="0" eb="5">
      <t>ショウジョウガヨウシ</t>
    </rPh>
    <rPh sb="13" eb="18">
      <t>コウサクガヨウシ</t>
    </rPh>
    <rPh sb="25" eb="28">
      <t>ダンタイセン</t>
    </rPh>
    <rPh sb="32" eb="33">
      <t>ヒョウ</t>
    </rPh>
    <rPh sb="36" eb="37">
      <t>ダイ</t>
    </rPh>
    <phoneticPr fontId="1"/>
  </si>
  <si>
    <t>当期収入合計</t>
    <rPh sb="0" eb="2">
      <t>トウキ</t>
    </rPh>
    <rPh sb="2" eb="6">
      <t>シュウニュウゴウケイ</t>
    </rPh>
    <phoneticPr fontId="1"/>
  </si>
  <si>
    <t>当期支出合計</t>
    <rPh sb="0" eb="2">
      <t>トウキ</t>
    </rPh>
    <rPh sb="2" eb="6">
      <t>シシュツゴウケイ</t>
    </rPh>
    <phoneticPr fontId="1"/>
  </si>
  <si>
    <t>来年度繰越金</t>
    <rPh sb="0" eb="6">
      <t>ライネンドクリコシキン</t>
    </rPh>
    <phoneticPr fontId="1"/>
  </si>
  <si>
    <t>差引残高（次回繰り越し）</t>
    <rPh sb="0" eb="4">
      <t>サシヒキザンダカ</t>
    </rPh>
    <rPh sb="5" eb="8">
      <t>ジカイク</t>
    </rPh>
    <rPh sb="9" eb="10">
      <t>コ</t>
    </rPh>
    <phoneticPr fontId="1"/>
  </si>
  <si>
    <t>令和５年度未払い金</t>
    <rPh sb="0" eb="2">
      <t>レイワ</t>
    </rPh>
    <rPh sb="3" eb="5">
      <t>ネンド</t>
    </rPh>
    <rPh sb="5" eb="6">
      <t>ミ</t>
    </rPh>
    <rPh sb="6" eb="7">
      <t>バラ</t>
    </rPh>
    <rPh sb="8" eb="9">
      <t>キン</t>
    </rPh>
    <phoneticPr fontId="1"/>
  </si>
  <si>
    <t>自.令和６年 ４月１日　至.令和７年 ３月31日</t>
    <rPh sb="0" eb="1">
      <t>ジ</t>
    </rPh>
    <rPh sb="2" eb="4">
      <t>レイワ</t>
    </rPh>
    <rPh sb="5" eb="6">
      <t>ネン</t>
    </rPh>
    <rPh sb="8" eb="9">
      <t>ガツ</t>
    </rPh>
    <rPh sb="10" eb="11">
      <t>ニチ</t>
    </rPh>
    <rPh sb="12" eb="13">
      <t>イタル</t>
    </rPh>
    <rPh sb="14" eb="16">
      <t>レイワ</t>
    </rPh>
    <rPh sb="17" eb="18">
      <t>ネン</t>
    </rPh>
    <rPh sb="20" eb="21">
      <t>ガツ</t>
    </rPh>
    <rPh sb="23" eb="24">
      <t>ニチ</t>
    </rPh>
    <phoneticPr fontId="1"/>
  </si>
  <si>
    <t>昨年度繰越金</t>
    <rPh sb="0" eb="4">
      <t>サクネンドク</t>
    </rPh>
    <rPh sb="4" eb="5">
      <t>コ</t>
    </rPh>
    <rPh sb="5" eb="6">
      <t>キン</t>
    </rPh>
    <phoneticPr fontId="1"/>
  </si>
  <si>
    <t>発行日:令和７年</t>
    <rPh sb="0" eb="3">
      <t>ハッコウビ</t>
    </rPh>
    <rPh sb="4" eb="6">
      <t>レイワ</t>
    </rPh>
    <rPh sb="7" eb="8">
      <t>ネン</t>
    </rPh>
    <phoneticPr fontId="1"/>
  </si>
  <si>
    <t>口座手数料</t>
    <rPh sb="0" eb="2">
      <t>コウザ</t>
    </rPh>
    <rPh sb="2" eb="5">
      <t>テスウリョウ</t>
    </rPh>
    <phoneticPr fontId="1"/>
  </si>
  <si>
    <t>受取利子</t>
    <rPh sb="0" eb="4">
      <t>ウケトリリシ</t>
    </rPh>
    <phoneticPr fontId="1"/>
  </si>
  <si>
    <t>雑収入</t>
    <rPh sb="0" eb="3">
      <t>ザッシュウニュウ</t>
    </rPh>
    <phoneticPr fontId="1"/>
  </si>
  <si>
    <t>後期全日助成金</t>
    <rPh sb="0" eb="2">
      <t>コウキ</t>
    </rPh>
    <rPh sb="2" eb="4">
      <t>ゼンニチ</t>
    </rPh>
    <rPh sb="4" eb="7">
      <t>ジョセイキン</t>
    </rPh>
    <phoneticPr fontId="1"/>
  </si>
  <si>
    <t>乾電池￥110×10、名刺ケース￥220、赤マジックペン￥110×３、黒マジックペン\110、画用紙￥220
オーダー表プリント￥10×35、外用案内板プリント￥80×４、中用案内板プリント￥80×３
個人戦リーグ用プリント￥80、セロハンテープ￥231×２、くじ引き用プリント￥160×２
DiscordのQRコード用プリント￥20、賞状画用紙￥1463×２</t>
    <rPh sb="0" eb="3">
      <t>カンデンチ</t>
    </rPh>
    <rPh sb="11" eb="13">
      <t>メイシ</t>
    </rPh>
    <rPh sb="21" eb="22">
      <t>アカ</t>
    </rPh>
    <rPh sb="35" eb="36">
      <t>クロ</t>
    </rPh>
    <rPh sb="58" eb="59">
      <t>ヒョウ</t>
    </rPh>
    <rPh sb="70" eb="72">
      <t>ソトヨウ</t>
    </rPh>
    <rPh sb="72" eb="75">
      <t>アンナイバン</t>
    </rPh>
    <rPh sb="85" eb="87">
      <t>ナカヨウ</t>
    </rPh>
    <rPh sb="87" eb="90">
      <t>アンナイバン</t>
    </rPh>
    <rPh sb="106" eb="107">
      <t>ヨウ</t>
    </rPh>
    <rPh sb="131" eb="132">
      <t>ビ</t>
    </rPh>
    <rPh sb="133" eb="134">
      <t>ヨウ</t>
    </rPh>
    <rPh sb="158" eb="159">
      <t>ヨウ</t>
    </rPh>
    <rPh sb="167" eb="172">
      <t>ショウジョウガヨウシ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</si>
</sst>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5" fontId="0" fillId="0" borderId="1" xfId="0" applyNumberFormat="1" applyBorder="1" applyAlignment="1">
      <alignment horizontal="right" vertical="center"/>
    </xf>
    <xf numFmtId="5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5" fontId="0" fillId="0" borderId="2" xfId="0" applyNumberFormat="1" applyBorder="1">
      <alignment vertical="center"/>
    </xf>
    <xf numFmtId="0" fontId="0" fillId="0" borderId="3" xfId="0" applyBorder="1">
      <alignment vertical="center"/>
    </xf>
    <xf numFmtId="6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0FCB-C91F-41DC-8316-619D947FA15E}">
  <dimension ref="B1:H25"/>
  <sheetViews>
    <sheetView tabSelected="1" topLeftCell="A3" zoomScale="78" workbookViewId="0">
      <selection activeCell="H19" sqref="H19"/>
    </sheetView>
  </sheetViews>
  <sheetFormatPr defaultRowHeight="18.75" x14ac:dyDescent="0.4"/>
  <cols>
    <col min="2" max="2" width="35.5" bestFit="1" customWidth="1"/>
    <col min="3" max="3" width="12.25" customWidth="1"/>
    <col min="4" max="4" width="20" customWidth="1"/>
    <col min="6" max="6" width="21.625" bestFit="1" customWidth="1"/>
    <col min="7" max="7" width="11.375" customWidth="1"/>
    <col min="8" max="8" width="87.25" customWidth="1"/>
  </cols>
  <sheetData>
    <row r="1" spans="2:8" x14ac:dyDescent="0.4">
      <c r="E1" s="10" t="s">
        <v>49</v>
      </c>
    </row>
    <row r="2" spans="2:8" x14ac:dyDescent="0.4">
      <c r="B2" s="1" t="s">
        <v>0</v>
      </c>
      <c r="C2" t="s">
        <v>1</v>
      </c>
      <c r="E2" s="10" t="s">
        <v>51</v>
      </c>
    </row>
    <row r="4" spans="2:8" x14ac:dyDescent="0.4">
      <c r="B4" t="s">
        <v>2</v>
      </c>
      <c r="F4" t="s">
        <v>22</v>
      </c>
    </row>
    <row r="5" spans="2:8" x14ac:dyDescent="0.4">
      <c r="B5" s="2" t="s">
        <v>3</v>
      </c>
      <c r="C5" s="2" t="s">
        <v>4</v>
      </c>
      <c r="D5" s="2" t="s">
        <v>40</v>
      </c>
      <c r="F5" s="2" t="s">
        <v>3</v>
      </c>
      <c r="G5" s="2" t="s">
        <v>5</v>
      </c>
      <c r="H5" s="2" t="s">
        <v>40</v>
      </c>
    </row>
    <row r="6" spans="2:8" x14ac:dyDescent="0.4">
      <c r="B6" s="2" t="s">
        <v>50</v>
      </c>
      <c r="C6" s="3">
        <v>516308</v>
      </c>
      <c r="D6" s="2"/>
      <c r="F6" s="2" t="s">
        <v>23</v>
      </c>
      <c r="G6" s="3">
        <v>20000</v>
      </c>
      <c r="H6" s="2"/>
    </row>
    <row r="7" spans="2:8" x14ac:dyDescent="0.4">
      <c r="B7" s="2" t="s">
        <v>6</v>
      </c>
      <c r="C7" s="3">
        <v>91000</v>
      </c>
      <c r="D7" s="2" t="s">
        <v>14</v>
      </c>
      <c r="F7" s="2" t="s">
        <v>24</v>
      </c>
      <c r="G7" s="3">
        <v>40000</v>
      </c>
      <c r="H7" s="2"/>
    </row>
    <row r="8" spans="2:8" x14ac:dyDescent="0.4">
      <c r="B8" s="2" t="s">
        <v>7</v>
      </c>
      <c r="C8" s="3">
        <v>78000</v>
      </c>
      <c r="D8" s="2" t="s">
        <v>15</v>
      </c>
      <c r="F8" s="2" t="s">
        <v>25</v>
      </c>
      <c r="G8" s="3">
        <v>50000</v>
      </c>
      <c r="H8" s="2" t="s">
        <v>35</v>
      </c>
    </row>
    <row r="9" spans="2:8" x14ac:dyDescent="0.4">
      <c r="B9" s="2" t="s">
        <v>8</v>
      </c>
      <c r="C9" s="3">
        <v>65600</v>
      </c>
      <c r="D9" s="2" t="s">
        <v>16</v>
      </c>
      <c r="F9" s="2" t="s">
        <v>26</v>
      </c>
      <c r="G9" s="3">
        <v>40000</v>
      </c>
      <c r="H9" s="2" t="s">
        <v>36</v>
      </c>
    </row>
    <row r="10" spans="2:8" x14ac:dyDescent="0.4">
      <c r="B10" s="2" t="s">
        <v>9</v>
      </c>
      <c r="C10" s="3">
        <v>60600</v>
      </c>
      <c r="D10" s="2" t="s">
        <v>17</v>
      </c>
      <c r="F10" s="2" t="s">
        <v>27</v>
      </c>
      <c r="G10" s="3">
        <v>24000</v>
      </c>
      <c r="H10" s="2" t="s">
        <v>37</v>
      </c>
    </row>
    <row r="11" spans="2:8" x14ac:dyDescent="0.4">
      <c r="B11" s="2" t="s">
        <v>10</v>
      </c>
      <c r="C11" s="3">
        <v>40000</v>
      </c>
      <c r="D11" s="2" t="s">
        <v>18</v>
      </c>
      <c r="F11" s="2" t="s">
        <v>28</v>
      </c>
      <c r="G11" s="3">
        <v>51000</v>
      </c>
      <c r="H11" s="2" t="s">
        <v>38</v>
      </c>
    </row>
    <row r="12" spans="2:8" x14ac:dyDescent="0.4">
      <c r="B12" s="2" t="s">
        <v>11</v>
      </c>
      <c r="C12" s="3">
        <v>3000</v>
      </c>
      <c r="D12" s="2" t="s">
        <v>19</v>
      </c>
      <c r="F12" s="2" t="s">
        <v>48</v>
      </c>
      <c r="G12" s="3">
        <v>26000</v>
      </c>
      <c r="H12" s="2" t="s">
        <v>39</v>
      </c>
    </row>
    <row r="13" spans="2:8" x14ac:dyDescent="0.4">
      <c r="B13" s="2" t="s">
        <v>12</v>
      </c>
      <c r="C13" s="3">
        <v>2100</v>
      </c>
      <c r="D13" s="2" t="s">
        <v>20</v>
      </c>
      <c r="F13" s="2" t="s">
        <v>29</v>
      </c>
      <c r="G13" s="3">
        <v>65000</v>
      </c>
      <c r="H13" s="2" t="s">
        <v>41</v>
      </c>
    </row>
    <row r="14" spans="2:8" x14ac:dyDescent="0.4">
      <c r="B14" s="2" t="s">
        <v>13</v>
      </c>
      <c r="C14" s="3">
        <v>75000</v>
      </c>
      <c r="D14" s="2"/>
      <c r="F14" s="2" t="s">
        <v>30</v>
      </c>
      <c r="G14" s="3">
        <v>78000</v>
      </c>
      <c r="H14" s="2" t="s">
        <v>15</v>
      </c>
    </row>
    <row r="15" spans="2:8" x14ac:dyDescent="0.4">
      <c r="B15" s="2" t="s">
        <v>55</v>
      </c>
      <c r="C15" s="3">
        <v>75000</v>
      </c>
      <c r="D15" s="2"/>
      <c r="F15" s="2" t="s">
        <v>31</v>
      </c>
      <c r="G15" s="3">
        <v>78000</v>
      </c>
      <c r="H15" s="9" t="s">
        <v>15</v>
      </c>
    </row>
    <row r="16" spans="2:8" x14ac:dyDescent="0.4">
      <c r="B16" s="2" t="s">
        <v>53</v>
      </c>
      <c r="C16" s="4">
        <v>71</v>
      </c>
      <c r="D16" s="5"/>
      <c r="F16" s="2" t="s">
        <v>32</v>
      </c>
      <c r="G16" s="3">
        <v>18000</v>
      </c>
      <c r="H16" s="2" t="s">
        <v>42</v>
      </c>
    </row>
    <row r="17" spans="2:8" x14ac:dyDescent="0.4">
      <c r="B17" s="2" t="s">
        <v>54</v>
      </c>
      <c r="C17" s="4">
        <v>3069</v>
      </c>
      <c r="D17" s="5"/>
      <c r="F17" s="2" t="s">
        <v>33</v>
      </c>
      <c r="G17" s="3">
        <v>2474</v>
      </c>
      <c r="H17" s="2" t="s">
        <v>43</v>
      </c>
    </row>
    <row r="18" spans="2:8" x14ac:dyDescent="0.4">
      <c r="B18" s="2" t="s">
        <v>21</v>
      </c>
      <c r="C18" s="4">
        <f>SUM(C6:C17)</f>
        <v>1009748</v>
      </c>
      <c r="D18" s="5"/>
      <c r="F18" s="2" t="s">
        <v>52</v>
      </c>
      <c r="G18" s="4">
        <v>2090</v>
      </c>
      <c r="H18" s="11"/>
    </row>
    <row r="19" spans="2:8" ht="75" x14ac:dyDescent="0.4">
      <c r="F19" s="2" t="s">
        <v>34</v>
      </c>
      <c r="G19" s="4">
        <v>6698</v>
      </c>
      <c r="H19" s="11" t="s">
        <v>56</v>
      </c>
    </row>
    <row r="20" spans="2:8" x14ac:dyDescent="0.4">
      <c r="F20" s="2" t="s">
        <v>21</v>
      </c>
      <c r="G20" s="4">
        <f>SUM(G6:G19)</f>
        <v>501262</v>
      </c>
      <c r="H20" s="2"/>
    </row>
    <row r="22" spans="2:8" x14ac:dyDescent="0.4">
      <c r="B22" s="8" t="s">
        <v>47</v>
      </c>
      <c r="C22" s="8"/>
    </row>
    <row r="23" spans="2:8" x14ac:dyDescent="0.4">
      <c r="B23" s="6" t="s">
        <v>44</v>
      </c>
      <c r="C23" s="7">
        <f>C18</f>
        <v>1009748</v>
      </c>
    </row>
    <row r="24" spans="2:8" x14ac:dyDescent="0.4">
      <c r="B24" s="5" t="s">
        <v>45</v>
      </c>
      <c r="C24" s="4">
        <f>G20</f>
        <v>501262</v>
      </c>
    </row>
    <row r="25" spans="2:8" x14ac:dyDescent="0.4">
      <c r="B25" s="5" t="s">
        <v>46</v>
      </c>
      <c r="C25" s="4">
        <f>C23-C24</f>
        <v>508486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D5CDB886CC0A4FBBB2799A5EDA22AB" ma:contentTypeVersion="9" ma:contentTypeDescription="新しいドキュメントを作成します。" ma:contentTypeScope="" ma:versionID="c087917478348fb42645ae197069a1da">
  <xsd:schema xmlns:xsd="http://www.w3.org/2001/XMLSchema" xmlns:xs="http://www.w3.org/2001/XMLSchema" xmlns:p="http://schemas.microsoft.com/office/2006/metadata/properties" xmlns:ns3="5292af55-3050-4bee-b938-6006c72d4e16" xmlns:ns4="9fd26b2e-9646-4e2d-ada0-d46406f9786f" targetNamespace="http://schemas.microsoft.com/office/2006/metadata/properties" ma:root="true" ma:fieldsID="894ae9fa6534d0ce175702da2caa57a0" ns3:_="" ns4:_="">
    <xsd:import namespace="5292af55-3050-4bee-b938-6006c72d4e16"/>
    <xsd:import namespace="9fd26b2e-9646-4e2d-ada0-d46406f978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2af55-3050-4bee-b938-6006c72d4e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26b2e-9646-4e2d-ada0-d46406f9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92af55-3050-4bee-b938-6006c72d4e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5A6EC0-EEBF-4D0F-A555-6CC6560A8E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2af55-3050-4bee-b938-6006c72d4e16"/>
    <ds:schemaRef ds:uri="9fd26b2e-9646-4e2d-ada0-d46406f97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081E9-9F7C-4BB4-812C-33EE5A412191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9fd26b2e-9646-4e2d-ada0-d46406f9786f"/>
    <ds:schemaRef ds:uri="5292af55-3050-4bee-b938-6006c72d4e1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D4F7B6-028A-423D-82D4-4AC449070E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河本　康誠</dc:creator>
  <cp:lastModifiedBy>櫻木　優希(s22l322)</cp:lastModifiedBy>
  <dcterms:created xsi:type="dcterms:W3CDTF">2024-10-18T01:39:04Z</dcterms:created>
  <dcterms:modified xsi:type="dcterms:W3CDTF">2025-02-12T07:24:34Z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0x010100AAD5CDB886CC0A4FBBB2799A5EDA22AB</vt:lpwstr>
  </property>
</Properties>
</file>